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355" windowHeight="7425" activeTab="0"/>
  </bookViews>
  <sheets>
    <sheet name="Proposed MCCI Budget" sheetId="1" r:id="rId1"/>
  </sheets>
  <definedNames>
    <definedName name="_xlnm.Print_Area" localSheetId="0">'Proposed MCCI Budget'!$A$1:$F$36</definedName>
    <definedName name="_xlnm.Print_Titles" localSheetId="0">'Proposed MCCI Budget'!$A:$C,'Proposed MCCI Budget'!$1:$1</definedName>
  </definedNames>
  <calcPr fullCalcOnLoad="1"/>
</workbook>
</file>

<file path=xl/sharedStrings.xml><?xml version="1.0" encoding="utf-8"?>
<sst xmlns="http://schemas.openxmlformats.org/spreadsheetml/2006/main" count="39" uniqueCount="39">
  <si>
    <t>Income</t>
  </si>
  <si>
    <t>Contributions Income</t>
  </si>
  <si>
    <t>Program- Montague Reporter</t>
  </si>
  <si>
    <t>Total Income</t>
  </si>
  <si>
    <t>Expense</t>
  </si>
  <si>
    <t>Bank Service Charges</t>
  </si>
  <si>
    <t>Office Supplies</t>
  </si>
  <si>
    <t>Postage and Delivery</t>
  </si>
  <si>
    <t>Professional Fees</t>
  </si>
  <si>
    <t>Accounting</t>
  </si>
  <si>
    <t>Bookeeping</t>
  </si>
  <si>
    <t>Program Expense- Mont. Reporter</t>
  </si>
  <si>
    <t>Total Expense</t>
  </si>
  <si>
    <t>Cable Access Income</t>
  </si>
  <si>
    <t>Insurance- Commercial Package</t>
  </si>
  <si>
    <t>Telephone- Internet Connection</t>
  </si>
  <si>
    <t>Equipment Repairs &amp; Purchase</t>
  </si>
  <si>
    <t>Rent &amp; Utilities</t>
  </si>
  <si>
    <t>Video/ Production Supplies</t>
  </si>
  <si>
    <t>Advertising</t>
  </si>
  <si>
    <t>Workers Comp. Ins. ($1 per $100)</t>
  </si>
  <si>
    <t>Payroll Expenses</t>
  </si>
  <si>
    <t>TOTAL PAYROLL EXPENSE</t>
  </si>
  <si>
    <t>Program Expenses</t>
  </si>
  <si>
    <t>TOTAL PROGRAM EXPENSES</t>
  </si>
  <si>
    <t>Administration</t>
  </si>
  <si>
    <t>Building / Property</t>
  </si>
  <si>
    <t>TOTAL BUILDING/ PROPERTY</t>
  </si>
  <si>
    <t>TOTAL ADMINISTRATION</t>
  </si>
  <si>
    <t>Health Insurance Benefit (1 FTE)</t>
  </si>
  <si>
    <t>Stipends for programs (92.5 @$8)</t>
  </si>
  <si>
    <t>Other Income (Tape Sales etc.)</t>
  </si>
  <si>
    <t>Contracted Technical Support</t>
  </si>
  <si>
    <t>Salaries - Technical Admin.  $17/hr. 20 hrs/wk</t>
  </si>
  <si>
    <t>Salaries - Program Director $17/hr 18 Hrs/wk</t>
  </si>
  <si>
    <t>Employment Taxes (16%)</t>
  </si>
  <si>
    <t>NET INCOME/EXPENSE PER BUDGET</t>
  </si>
  <si>
    <t>Month</t>
  </si>
  <si>
    <t>Year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</si>
</sst>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-#,##0.00"/>
  </numFmts>
  <fonts count="8">
    <font>
      <sz val="10"/>
      <name val="Arial"/>
      <family val="0"/>
    </font>
    <font>
      <b/>
      <sz val="8"/>
      <color indexed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1"/>
      <color indexed="8"/>
      <name val="Arial"/>
      <family val="0"/>
    </font>
    <font>
      <b/>
      <sz val="11"/>
      <name val="Arial"/>
      <family val="0"/>
    </font>
    <font>
      <sz val="11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49" fontId="1" fillId="0" borderId="0" xfId="0" applyNumberFormat="1" applyFont="1" applyBorder="1" applyAlignment="1">
      <alignment/>
    </xf>
    <xf numFmtId="0" fontId="1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4" fontId="4" fillId="0" borderId="0" xfId="0" applyNumberFormat="1" applyFont="1" applyBorder="1" applyAlignment="1">
      <alignment/>
    </xf>
    <xf numFmtId="4" fontId="6" fillId="0" borderId="0" xfId="0" applyNumberFormat="1" applyFont="1" applyBorder="1" applyAlignment="1">
      <alignment/>
    </xf>
    <xf numFmtId="49" fontId="5" fillId="0" borderId="0" xfId="0" applyNumberFormat="1" applyFont="1" applyBorder="1" applyAlignment="1">
      <alignment horizontal="center"/>
    </xf>
    <xf numFmtId="4" fontId="7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4" fontId="6" fillId="0" borderId="0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4"/>
  <sheetViews>
    <sheetView tabSelected="1" workbookViewId="0" topLeftCell="A16">
      <selection activeCell="I38" sqref="I38"/>
    </sheetView>
  </sheetViews>
  <sheetFormatPr defaultColWidth="9.140625" defaultRowHeight="12.75"/>
  <cols>
    <col min="1" max="2" width="3.00390625" style="5" customWidth="1"/>
    <col min="3" max="3" width="5.7109375" style="5" customWidth="1"/>
    <col min="4" max="4" width="30.00390625" style="5" customWidth="1"/>
    <col min="5" max="5" width="14.421875" style="1" customWidth="1"/>
    <col min="6" max="6" width="13.8515625" style="1" customWidth="1"/>
    <col min="7" max="12" width="9.140625" style="1" customWidth="1"/>
    <col min="13" max="13" width="10.00390625" style="1" customWidth="1"/>
    <col min="14" max="16384" width="9.140625" style="1" customWidth="1"/>
  </cols>
  <sheetData>
    <row r="1" spans="1:13" s="3" customFormat="1" ht="15" customHeight="1">
      <c r="A1" s="9"/>
      <c r="B1" s="9"/>
      <c r="C1" s="9"/>
      <c r="D1" s="9"/>
      <c r="E1" s="10" t="s">
        <v>37</v>
      </c>
      <c r="F1" s="10" t="s">
        <v>38</v>
      </c>
      <c r="H1" s="9"/>
      <c r="I1" s="9"/>
      <c r="J1" s="9"/>
      <c r="K1" s="9"/>
      <c r="L1" s="10"/>
      <c r="M1" s="10"/>
    </row>
    <row r="2" spans="1:11" ht="12.75">
      <c r="A2" s="4" t="s">
        <v>0</v>
      </c>
      <c r="B2" s="4"/>
      <c r="C2" s="4"/>
      <c r="D2" s="4"/>
      <c r="H2" s="4"/>
      <c r="I2" s="4"/>
      <c r="J2" s="4"/>
      <c r="K2" s="4"/>
    </row>
    <row r="3" spans="1:13" ht="12.75">
      <c r="A3" s="4"/>
      <c r="B3" s="4" t="s">
        <v>1</v>
      </c>
      <c r="C3" s="4"/>
      <c r="D3" s="4"/>
      <c r="E3" s="6">
        <v>100</v>
      </c>
      <c r="F3" s="6">
        <f>E3*12</f>
        <v>1200</v>
      </c>
      <c r="H3" s="4"/>
      <c r="I3" s="4"/>
      <c r="J3" s="4"/>
      <c r="K3" s="4"/>
      <c r="L3" s="6"/>
      <c r="M3" s="6"/>
    </row>
    <row r="4" spans="1:13" ht="12.75">
      <c r="A4" s="4"/>
      <c r="B4" s="4" t="s">
        <v>13</v>
      </c>
      <c r="C4" s="4"/>
      <c r="D4" s="4"/>
      <c r="E4" s="6">
        <v>5832</v>
      </c>
      <c r="F4" s="6">
        <f>E4*12</f>
        <v>69984</v>
      </c>
      <c r="H4" s="4"/>
      <c r="I4" s="4"/>
      <c r="J4" s="4"/>
      <c r="K4" s="4"/>
      <c r="L4" s="6"/>
      <c r="M4" s="6"/>
    </row>
    <row r="5" spans="1:13" ht="12.75">
      <c r="A5" s="4"/>
      <c r="B5" s="4" t="s">
        <v>2</v>
      </c>
      <c r="C5" s="4"/>
      <c r="D5" s="4"/>
      <c r="E5" s="6">
        <v>4112.75</v>
      </c>
      <c r="F5" s="6">
        <f>E5*12</f>
        <v>49353</v>
      </c>
      <c r="H5" s="4"/>
      <c r="I5" s="4"/>
      <c r="J5" s="4"/>
      <c r="K5" s="4"/>
      <c r="L5" s="6"/>
      <c r="M5" s="6"/>
    </row>
    <row r="6" spans="1:13" ht="12.75">
      <c r="A6" s="4"/>
      <c r="B6" s="4" t="s">
        <v>31</v>
      </c>
      <c r="C6" s="4"/>
      <c r="D6" s="4"/>
      <c r="E6" s="6">
        <v>50</v>
      </c>
      <c r="F6" s="6">
        <v>600</v>
      </c>
      <c r="G6" s="6"/>
      <c r="H6" s="4"/>
      <c r="I6" s="4"/>
      <c r="J6" s="4"/>
      <c r="K6" s="4"/>
      <c r="L6" s="6"/>
      <c r="M6" s="6"/>
    </row>
    <row r="7" spans="1:13" s="12" customFormat="1" ht="12.75">
      <c r="A7" s="11" t="s">
        <v>3</v>
      </c>
      <c r="B7" s="11"/>
      <c r="C7" s="11"/>
      <c r="D7" s="11"/>
      <c r="E7" s="7">
        <f>SUM(E3:E6)</f>
        <v>10094.75</v>
      </c>
      <c r="F7" s="7">
        <f>SUM(F3:F6)</f>
        <v>121137</v>
      </c>
      <c r="H7" s="11"/>
      <c r="I7" s="11"/>
      <c r="J7" s="11"/>
      <c r="K7" s="11"/>
      <c r="L7" s="7"/>
      <c r="M7" s="7"/>
    </row>
    <row r="8" spans="1:13" ht="19.5" customHeight="1">
      <c r="A8" s="4" t="s">
        <v>4</v>
      </c>
      <c r="B8" s="4"/>
      <c r="C8" s="4"/>
      <c r="D8" s="4"/>
      <c r="E8" s="6"/>
      <c r="F8" s="6"/>
      <c r="H8" s="4"/>
      <c r="I8" s="4"/>
      <c r="J8" s="4"/>
      <c r="K8" s="4"/>
      <c r="L8" s="6"/>
      <c r="M8" s="6"/>
    </row>
    <row r="9" spans="1:13" ht="15" customHeight="1">
      <c r="A9" s="4"/>
      <c r="B9" s="4" t="s">
        <v>25</v>
      </c>
      <c r="C9" s="4"/>
      <c r="D9" s="4"/>
      <c r="E9" s="6"/>
      <c r="F9" s="6"/>
      <c r="H9" s="4"/>
      <c r="I9" s="4"/>
      <c r="J9" s="4"/>
      <c r="K9" s="4"/>
      <c r="L9" s="6"/>
      <c r="M9" s="6"/>
    </row>
    <row r="10" spans="1:13" ht="14.25" customHeight="1">
      <c r="A10" s="4"/>
      <c r="B10" s="4"/>
      <c r="C10" s="4" t="s">
        <v>19</v>
      </c>
      <c r="D10" s="4"/>
      <c r="E10" s="6">
        <v>50</v>
      </c>
      <c r="F10" s="6">
        <f>E10*12</f>
        <v>600</v>
      </c>
      <c r="H10" s="4"/>
      <c r="I10" s="4"/>
      <c r="J10" s="4"/>
      <c r="K10" s="4"/>
      <c r="L10" s="6"/>
      <c r="M10" s="6"/>
    </row>
    <row r="11" spans="1:13" ht="12.75">
      <c r="A11" s="4"/>
      <c r="B11" s="4"/>
      <c r="C11" s="4" t="s">
        <v>5</v>
      </c>
      <c r="D11" s="4"/>
      <c r="E11" s="6">
        <f>75/12</f>
        <v>6.25</v>
      </c>
      <c r="F11" s="6">
        <v>75</v>
      </c>
      <c r="H11" s="4"/>
      <c r="I11" s="4"/>
      <c r="J11" s="4"/>
      <c r="K11" s="4"/>
      <c r="L11" s="6"/>
      <c r="M11" s="6"/>
    </row>
    <row r="12" spans="1:13" ht="12.75">
      <c r="A12" s="4"/>
      <c r="B12" s="4"/>
      <c r="C12" s="4" t="s">
        <v>14</v>
      </c>
      <c r="D12" s="4"/>
      <c r="E12" s="6">
        <v>170</v>
      </c>
      <c r="F12" s="6">
        <f>E12*12</f>
        <v>2040</v>
      </c>
      <c r="H12" s="4"/>
      <c r="I12" s="4"/>
      <c r="J12" s="4"/>
      <c r="K12" s="4"/>
      <c r="L12" s="6"/>
      <c r="M12" s="6"/>
    </row>
    <row r="13" spans="1:13" ht="12.75">
      <c r="A13" s="4"/>
      <c r="B13" s="4"/>
      <c r="C13" s="4" t="s">
        <v>6</v>
      </c>
      <c r="D13" s="4"/>
      <c r="E13" s="6">
        <v>80</v>
      </c>
      <c r="F13" s="6">
        <f>E13*12</f>
        <v>960</v>
      </c>
      <c r="H13" s="4"/>
      <c r="I13" s="4"/>
      <c r="J13" s="4"/>
      <c r="K13" s="4"/>
      <c r="L13" s="6"/>
      <c r="M13" s="6"/>
    </row>
    <row r="14" spans="1:13" ht="12.75">
      <c r="A14" s="4"/>
      <c r="B14" s="4"/>
      <c r="C14" s="4" t="s">
        <v>7</v>
      </c>
      <c r="D14" s="4"/>
      <c r="E14" s="6">
        <v>69</v>
      </c>
      <c r="F14" s="6">
        <f>E14*12</f>
        <v>828</v>
      </c>
      <c r="H14" s="4"/>
      <c r="I14" s="4"/>
      <c r="J14" s="4"/>
      <c r="K14" s="4"/>
      <c r="L14" s="6"/>
      <c r="M14" s="6"/>
    </row>
    <row r="15" spans="1:13" ht="12.75">
      <c r="A15" s="4"/>
      <c r="B15" s="4"/>
      <c r="C15" s="4" t="s">
        <v>8</v>
      </c>
      <c r="D15" s="4"/>
      <c r="E15" s="6"/>
      <c r="F15" s="6"/>
      <c r="H15" s="4"/>
      <c r="I15" s="4"/>
      <c r="J15" s="4"/>
      <c r="K15" s="4"/>
      <c r="L15" s="6"/>
      <c r="M15" s="6"/>
    </row>
    <row r="16" spans="1:13" ht="12.75">
      <c r="A16" s="4"/>
      <c r="B16" s="4"/>
      <c r="C16" s="4"/>
      <c r="D16" s="4" t="s">
        <v>9</v>
      </c>
      <c r="E16" s="6">
        <v>50</v>
      </c>
      <c r="F16" s="6">
        <f>E16*12</f>
        <v>600</v>
      </c>
      <c r="H16" s="4"/>
      <c r="I16" s="4"/>
      <c r="J16" s="4"/>
      <c r="K16" s="4"/>
      <c r="L16" s="6"/>
      <c r="M16" s="6"/>
    </row>
    <row r="17" spans="1:13" ht="12.75">
      <c r="A17" s="4"/>
      <c r="B17" s="4"/>
      <c r="C17" s="4"/>
      <c r="D17" s="4" t="s">
        <v>10</v>
      </c>
      <c r="E17" s="6">
        <v>150</v>
      </c>
      <c r="F17" s="6">
        <f>E17*12</f>
        <v>1800</v>
      </c>
      <c r="H17" s="4"/>
      <c r="I17" s="4"/>
      <c r="J17" s="4"/>
      <c r="K17" s="4"/>
      <c r="L17" s="6"/>
      <c r="M17" s="6"/>
    </row>
    <row r="18" spans="1:13" s="12" customFormat="1" ht="12.75">
      <c r="A18" s="11"/>
      <c r="B18" s="11"/>
      <c r="C18" s="11" t="s">
        <v>28</v>
      </c>
      <c r="D18" s="11"/>
      <c r="E18" s="7">
        <f>SUM(E10:E17)</f>
        <v>575.25</v>
      </c>
      <c r="F18" s="7">
        <f>SUM(F10:F17)</f>
        <v>6903</v>
      </c>
      <c r="H18" s="11"/>
      <c r="I18" s="11"/>
      <c r="J18" s="11"/>
      <c r="K18" s="11"/>
      <c r="L18" s="7"/>
      <c r="M18" s="7"/>
    </row>
    <row r="19" spans="1:13" ht="12.75">
      <c r="A19" s="4"/>
      <c r="B19" s="4" t="s">
        <v>23</v>
      </c>
      <c r="C19" s="4"/>
      <c r="D19" s="4"/>
      <c r="E19" s="6"/>
      <c r="F19" s="6"/>
      <c r="H19" s="4"/>
      <c r="I19" s="4"/>
      <c r="J19" s="4"/>
      <c r="K19" s="4"/>
      <c r="L19" s="6"/>
      <c r="M19" s="6"/>
    </row>
    <row r="20" spans="1:13" ht="12.75">
      <c r="A20" s="4"/>
      <c r="B20" s="4"/>
      <c r="C20" s="4" t="s">
        <v>11</v>
      </c>
      <c r="D20" s="4"/>
      <c r="E20" s="6">
        <f>F20/12</f>
        <v>3912.75</v>
      </c>
      <c r="F20" s="6">
        <v>46953</v>
      </c>
      <c r="G20" s="6"/>
      <c r="H20" s="4"/>
      <c r="I20" s="4"/>
      <c r="J20" s="4"/>
      <c r="K20" s="4"/>
      <c r="L20" s="6"/>
      <c r="M20" s="6"/>
    </row>
    <row r="21" spans="1:13" ht="12.75">
      <c r="A21" s="4"/>
      <c r="B21" s="4"/>
      <c r="C21" s="4" t="s">
        <v>16</v>
      </c>
      <c r="D21" s="4"/>
      <c r="E21" s="6">
        <v>200</v>
      </c>
      <c r="F21" s="6">
        <f>E21*12</f>
        <v>2400</v>
      </c>
      <c r="H21" s="4"/>
      <c r="I21" s="4"/>
      <c r="J21" s="4"/>
      <c r="K21" s="4"/>
      <c r="L21" s="6"/>
      <c r="M21" s="6"/>
    </row>
    <row r="22" spans="1:13" ht="12.75">
      <c r="A22" s="4"/>
      <c r="B22" s="4"/>
      <c r="C22" s="4" t="s">
        <v>32</v>
      </c>
      <c r="D22" s="4"/>
      <c r="E22" s="6">
        <v>200</v>
      </c>
      <c r="F22" s="6">
        <v>2400</v>
      </c>
      <c r="H22" s="4"/>
      <c r="I22" s="4"/>
      <c r="J22" s="4"/>
      <c r="K22" s="4"/>
      <c r="L22" s="6"/>
      <c r="M22" s="6"/>
    </row>
    <row r="23" spans="1:13" ht="16.5" customHeight="1">
      <c r="A23" s="4"/>
      <c r="B23" s="4"/>
      <c r="C23" s="4" t="s">
        <v>30</v>
      </c>
      <c r="D23" s="4"/>
      <c r="E23" s="6">
        <v>333</v>
      </c>
      <c r="F23" s="6">
        <f>E23*12</f>
        <v>3996</v>
      </c>
      <c r="H23" s="4"/>
      <c r="I23" s="4"/>
      <c r="J23" s="4"/>
      <c r="K23" s="4"/>
      <c r="L23" s="6"/>
      <c r="M23" s="6"/>
    </row>
    <row r="24" spans="1:13" ht="12.75" customHeight="1">
      <c r="A24" s="4"/>
      <c r="B24" s="4"/>
      <c r="C24" s="4" t="s">
        <v>18</v>
      </c>
      <c r="D24" s="4"/>
      <c r="E24" s="6">
        <v>150</v>
      </c>
      <c r="F24" s="6">
        <f>E24*12</f>
        <v>1800</v>
      </c>
      <c r="H24" s="4"/>
      <c r="I24" s="4"/>
      <c r="J24" s="4"/>
      <c r="K24" s="11"/>
      <c r="L24" s="6"/>
      <c r="M24" s="6"/>
    </row>
    <row r="25" spans="1:13" s="12" customFormat="1" ht="12.75" customHeight="1">
      <c r="A25" s="11"/>
      <c r="B25" s="11"/>
      <c r="C25" s="11" t="s">
        <v>24</v>
      </c>
      <c r="D25" s="11"/>
      <c r="E25" s="7">
        <f>SUM(E20:E24)</f>
        <v>4795.75</v>
      </c>
      <c r="F25" s="7">
        <f>SUM(F20:F24)</f>
        <v>57549</v>
      </c>
      <c r="H25" s="11"/>
      <c r="I25" s="11"/>
      <c r="J25" s="11"/>
      <c r="K25" s="4"/>
      <c r="L25" s="7"/>
      <c r="M25" s="7"/>
    </row>
    <row r="26" spans="1:13" ht="12.75" customHeight="1">
      <c r="A26" s="4"/>
      <c r="B26" s="4" t="s">
        <v>26</v>
      </c>
      <c r="C26" s="4"/>
      <c r="D26" s="4"/>
      <c r="E26" s="6"/>
      <c r="F26" s="6"/>
      <c r="H26" s="4"/>
      <c r="I26" s="4"/>
      <c r="J26" s="4"/>
      <c r="K26" s="4"/>
      <c r="L26" s="6"/>
      <c r="M26" s="6"/>
    </row>
    <row r="27" spans="1:13" ht="12.75">
      <c r="A27" s="4"/>
      <c r="B27" s="4"/>
      <c r="C27" s="4" t="s">
        <v>17</v>
      </c>
      <c r="D27" s="4"/>
      <c r="E27" s="6">
        <v>625</v>
      </c>
      <c r="F27" s="6">
        <v>7500</v>
      </c>
      <c r="H27" s="4"/>
      <c r="I27" s="4"/>
      <c r="J27" s="4"/>
      <c r="K27" s="4"/>
      <c r="L27" s="6"/>
      <c r="M27" s="6"/>
    </row>
    <row r="28" spans="1:13" ht="12.75">
      <c r="A28" s="4"/>
      <c r="B28" s="4"/>
      <c r="C28" s="4" t="s">
        <v>15</v>
      </c>
      <c r="D28" s="4"/>
      <c r="E28" s="6">
        <v>255</v>
      </c>
      <c r="F28" s="6">
        <f>E28*12</f>
        <v>3060</v>
      </c>
      <c r="H28" s="4"/>
      <c r="I28" s="4"/>
      <c r="J28" s="4"/>
      <c r="K28" s="4"/>
      <c r="L28" s="6"/>
      <c r="M28" s="6"/>
    </row>
    <row r="29" spans="1:13" ht="12.75">
      <c r="A29" s="4"/>
      <c r="B29" s="4"/>
      <c r="C29" s="4" t="s">
        <v>27</v>
      </c>
      <c r="D29" s="4"/>
      <c r="E29" s="7">
        <f>SUM(E27:E28)</f>
        <v>880</v>
      </c>
      <c r="F29" s="7">
        <f>SUM(F27:F28)</f>
        <v>10560</v>
      </c>
      <c r="H29" s="4"/>
      <c r="I29" s="4"/>
      <c r="J29" s="4"/>
      <c r="K29" s="4"/>
      <c r="L29" s="7"/>
      <c r="M29" s="7"/>
    </row>
    <row r="30" spans="1:11" ht="12.75">
      <c r="A30" s="4"/>
      <c r="B30" s="4" t="s">
        <v>21</v>
      </c>
      <c r="C30" s="4"/>
      <c r="D30" s="4"/>
      <c r="E30" s="6"/>
      <c r="F30" s="6"/>
      <c r="H30" s="4"/>
      <c r="I30" s="4"/>
      <c r="J30" s="4"/>
      <c r="K30" s="5"/>
    </row>
    <row r="31" spans="1:13" ht="12.75">
      <c r="A31" s="4"/>
      <c r="B31" s="4"/>
      <c r="C31" s="4" t="s">
        <v>34</v>
      </c>
      <c r="D31" s="4"/>
      <c r="E31" s="6">
        <f>F31/12</f>
        <v>1326</v>
      </c>
      <c r="F31" s="6">
        <v>15912</v>
      </c>
      <c r="H31" s="4"/>
      <c r="I31" s="4"/>
      <c r="J31" s="4"/>
      <c r="K31" s="4"/>
      <c r="L31" s="6"/>
      <c r="M31" s="6"/>
    </row>
    <row r="32" spans="1:13" ht="12.75">
      <c r="A32" s="4"/>
      <c r="B32" s="4"/>
      <c r="C32" s="4" t="s">
        <v>33</v>
      </c>
      <c r="D32" s="4"/>
      <c r="E32" s="6">
        <f>F32/12</f>
        <v>1473.3333333333333</v>
      </c>
      <c r="F32" s="6">
        <v>17680</v>
      </c>
      <c r="G32" s="6"/>
      <c r="H32" s="4"/>
      <c r="I32" s="4"/>
      <c r="J32" s="4"/>
      <c r="K32" s="4"/>
      <c r="L32" s="6"/>
      <c r="M32" s="6"/>
    </row>
    <row r="33" spans="1:13" ht="12.75">
      <c r="A33" s="4"/>
      <c r="B33" s="4"/>
      <c r="C33" s="4" t="s">
        <v>35</v>
      </c>
      <c r="D33" s="4"/>
      <c r="E33" s="6">
        <f>F33/12</f>
        <v>447.8933333333334</v>
      </c>
      <c r="F33" s="6">
        <v>5374.72</v>
      </c>
      <c r="H33" s="4"/>
      <c r="I33" s="4"/>
      <c r="J33" s="4"/>
      <c r="K33" s="4"/>
      <c r="L33" s="6"/>
      <c r="M33" s="6"/>
    </row>
    <row r="34" spans="1:13" ht="12.75">
      <c r="A34" s="4"/>
      <c r="B34" s="4"/>
      <c r="C34" s="4" t="s">
        <v>20</v>
      </c>
      <c r="D34" s="4"/>
      <c r="E34" s="6">
        <f>F34/12</f>
        <v>28</v>
      </c>
      <c r="F34" s="6">
        <v>336</v>
      </c>
      <c r="H34" s="4"/>
      <c r="I34" s="4"/>
      <c r="J34" s="4"/>
      <c r="K34" s="4"/>
      <c r="L34" s="6"/>
      <c r="M34" s="6"/>
    </row>
    <row r="35" spans="1:13" ht="12.75">
      <c r="A35" s="4"/>
      <c r="B35" s="4"/>
      <c r="C35" s="4" t="s">
        <v>29</v>
      </c>
      <c r="D35" s="4"/>
      <c r="E35" s="6">
        <v>400</v>
      </c>
      <c r="F35" s="6">
        <f>E35*12</f>
        <v>4800</v>
      </c>
      <c r="H35" s="4"/>
      <c r="I35" s="4"/>
      <c r="J35" s="4"/>
      <c r="K35" s="4"/>
      <c r="L35" s="6"/>
      <c r="M35" s="6"/>
    </row>
    <row r="36" spans="1:13" s="14" customFormat="1" ht="15">
      <c r="A36" s="13" t="s">
        <v>12</v>
      </c>
      <c r="B36" s="13"/>
      <c r="C36" s="4" t="s">
        <v>22</v>
      </c>
      <c r="D36" s="4"/>
      <c r="E36" s="7">
        <f>SUM(E31:E35)</f>
        <v>3675.2266666666665</v>
      </c>
      <c r="F36" s="7">
        <f>SUM(F31:F35)</f>
        <v>44102.72</v>
      </c>
      <c r="H36" s="4"/>
      <c r="I36" s="4"/>
      <c r="J36" s="4"/>
      <c r="K36" s="13"/>
      <c r="L36" s="7"/>
      <c r="M36" s="7"/>
    </row>
    <row r="37" spans="1:13" ht="25.5" customHeight="1">
      <c r="A37" s="4"/>
      <c r="B37" s="4"/>
      <c r="C37" s="13"/>
      <c r="D37" s="13"/>
      <c r="E37" s="15">
        <f>E36+E29+E25+E18</f>
        <v>9926.226666666666</v>
      </c>
      <c r="F37" s="15">
        <f>F36+F29+F25+F18</f>
        <v>119114.72</v>
      </c>
      <c r="H37" s="13"/>
      <c r="I37" s="13"/>
      <c r="J37" s="13"/>
      <c r="K37" s="4"/>
      <c r="L37" s="15"/>
      <c r="M37" s="15"/>
    </row>
    <row r="38" spans="1:6" ht="25.5" customHeight="1">
      <c r="A38" s="4"/>
      <c r="B38" s="4" t="s">
        <v>36</v>
      </c>
      <c r="C38" s="4"/>
      <c r="D38" s="4"/>
      <c r="E38" s="8">
        <f>E7-E37</f>
        <v>168.52333333333445</v>
      </c>
      <c r="F38" s="8">
        <f>F7-F37</f>
        <v>2022.2799999999988</v>
      </c>
    </row>
    <row r="39" spans="1:4" ht="12.75">
      <c r="A39" s="4"/>
      <c r="B39" s="4"/>
      <c r="C39" s="4"/>
      <c r="D39" s="4"/>
    </row>
    <row r="40" spans="1:4" ht="12.75">
      <c r="A40" s="4"/>
      <c r="B40" s="4"/>
      <c r="C40" s="4"/>
      <c r="D40" s="4"/>
    </row>
    <row r="41" spans="1:4" ht="12.75">
      <c r="A41" s="4"/>
      <c r="B41" s="4"/>
      <c r="C41" s="4"/>
      <c r="D41" s="4"/>
    </row>
    <row r="42" spans="1:4" ht="25.5" customHeight="1">
      <c r="A42" s="4"/>
      <c r="B42" s="4"/>
      <c r="C42" s="4"/>
      <c r="D42" s="4"/>
    </row>
    <row r="43" spans="1:6" s="2" customFormat="1" ht="25.5" customHeight="1">
      <c r="A43" s="4"/>
      <c r="B43" s="4"/>
      <c r="C43" s="4"/>
      <c r="D43" s="4"/>
      <c r="E43" s="1"/>
      <c r="F43" s="1"/>
    </row>
    <row r="44" spans="3:6" ht="12.75">
      <c r="C44" s="4"/>
      <c r="D44" s="4"/>
      <c r="E44" s="2"/>
      <c r="F44" s="2"/>
    </row>
  </sheetData>
  <printOptions gridLines="1" horizontalCentered="1"/>
  <pageMargins left="0.75" right="0.75" top="1.52" bottom="1.13" header="0.57" footer="0.61"/>
  <pageSetup orientation="portrait" r:id="rId1"/>
  <headerFooter alignWithMargins="0">
    <oddHeader>&amp;L&amp;"Arial,Bold"&amp;8 &amp;C&amp;"Arial,Bold"&amp;12 Montague Community Cable, Inc.
Budget Proposal
Cable Access
</oddHeader>
    <oddFooter>&amp;L&amp;D&amp;C&amp;F&amp;R&amp;"Arial,Bold"&amp;8 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About- Face Computer Solutions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Beth</dc:creator>
  <cp:keywords/>
  <dc:description/>
  <cp:lastModifiedBy>Veronica Phaneuf</cp:lastModifiedBy>
  <cp:lastPrinted>2004-12-14T02:40:25Z</cp:lastPrinted>
  <dcterms:created xsi:type="dcterms:W3CDTF">2004-06-16T21:34:28Z</dcterms:created>
  <dcterms:modified xsi:type="dcterms:W3CDTF">2004-12-14T02:40:27Z</dcterms:modified>
  <cp:category/>
  <cp:version/>
  <cp:contentType/>
  <cp:contentStatus/>
</cp:coreProperties>
</file>